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2010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H195" i="1" l="1"/>
  <c r="I195" i="1"/>
  <c r="J176" i="1"/>
  <c r="J196" i="1" s="1"/>
  <c r="F176" i="1"/>
  <c r="F196" i="1"/>
  <c r="I119" i="1"/>
  <c r="H43" i="1"/>
  <c r="I43" i="1"/>
  <c r="I196" i="1" l="1"/>
  <c r="H196" i="1"/>
</calcChain>
</file>

<file path=xl/sharedStrings.xml><?xml version="1.0" encoding="utf-8"?>
<sst xmlns="http://schemas.openxmlformats.org/spreadsheetml/2006/main" count="225" uniqueCount="63">
  <si>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</si>
  <si>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</si>
  <si>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</si>
  <si>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</si>
  <si>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</si>
  <si>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</si>
  <si>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</si>
  <si>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</si>
  <si>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</si>
  <si>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</si>
  <si>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</si>
  <si>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</si>
  <si>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</si>
  <si>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</si>
  <si>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</si>
  <si>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</si>
  <si>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</si>
  <si>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</si>
  <si>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</si>
  <si>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</si>
  <si>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</si>
  <si>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</si>
  <si>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</si>
  <si>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</si>
  <si>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</si>
  <si>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</si>
  <si>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</si>
  <si>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</si>
  <si>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</si>
  <si>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</si>
  <si>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</si>
  <si>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</si>
  <si>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</si>
  <si>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</si>
  <si>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</si>
  <si>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</si>
  <si>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</si>
  <si>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</si>
  <si>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с маслом</t>
  </si>
  <si>
    <t>какао</t>
  </si>
  <si>
    <t xml:space="preserve">хлеб 2 сорт </t>
  </si>
  <si>
    <t>сыр Гост</t>
  </si>
  <si>
    <t>директор</t>
  </si>
  <si>
    <t>МОУ Оронгойская СОШ</t>
  </si>
  <si>
    <t>Цыденова Е.В.</t>
  </si>
  <si>
    <t>плов с мясом</t>
  </si>
  <si>
    <t>чай с молоком</t>
  </si>
  <si>
    <t>каша пшенная с маслом</t>
  </si>
  <si>
    <t>картофельное пюре</t>
  </si>
  <si>
    <t>тефтеля мясная с соусом</t>
  </si>
  <si>
    <t>каша манная с маслом</t>
  </si>
  <si>
    <t>чай с лимоном</t>
  </si>
  <si>
    <t>лапша отварная</t>
  </si>
  <si>
    <t>котлета мясная с соусом</t>
  </si>
  <si>
    <t>огурцы свежие</t>
  </si>
  <si>
    <t>гречка отварная</t>
  </si>
  <si>
    <t>печень тушенная в соусе</t>
  </si>
  <si>
    <t>кисель</t>
  </si>
  <si>
    <t>котлета рыбная с соусом</t>
  </si>
  <si>
    <t>помидоры свежие</t>
  </si>
  <si>
    <t>морс клюквенный</t>
  </si>
  <si>
    <t>хлеб черн</t>
  </si>
  <si>
    <t>закускка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</si>
</sst>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2" fontId="1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27" xfId="0" applyNumberFormat="1" applyFont="1" applyBorder="1"/>
    <xf numFmtId="0" fontId="0" fillId="4" borderId="28" xfId="0" applyFill="1" applyBorder="1" applyAlignment="1" applyProtection="1">
      <alignment wrapText="1"/>
      <protection locked="0"/>
    </xf>
    <xf numFmtId="2" fontId="1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2" fontId="11" fillId="0" borderId="29" xfId="0" applyNumberFormat="1" applyFont="1" applyBorder="1" applyAlignment="1" applyProtection="1">
      <alignment horizontal="center" vertical="top"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0" fontId="0" fillId="4" borderId="33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2" fillId="2" borderId="3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top" wrapText="1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4" activePane="bottomRight" state="frozen"/>
      <selection pane="topRight"/>
      <selection pane="bottomLeft"/>
      <selection pane="bottomRight" activeCell="N5" sqref="N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1" t="s">
        <v>43</v>
      </c>
      <c r="D1" s="72"/>
      <c r="E1" s="73"/>
      <c r="F1" s="3" t="s">
        <v>1</v>
      </c>
      <c r="G1" s="1" t="s">
        <v>2</v>
      </c>
      <c r="H1" s="74" t="s">
        <v>42</v>
      </c>
      <c r="I1" s="75"/>
      <c r="J1" s="75"/>
      <c r="K1" s="76"/>
    </row>
    <row r="2" spans="1:12" ht="18" x14ac:dyDescent="0.2">
      <c r="A2" s="4" t="s">
        <v>3</v>
      </c>
      <c r="C2" s="1"/>
      <c r="G2" s="1" t="s">
        <v>4</v>
      </c>
      <c r="H2" s="74" t="s">
        <v>44</v>
      </c>
      <c r="I2" s="75"/>
      <c r="J2" s="75"/>
      <c r="K2" s="7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31</v>
      </c>
      <c r="E14" s="51" t="s">
        <v>38</v>
      </c>
      <c r="F14" s="52">
        <v>210</v>
      </c>
      <c r="G14" s="53">
        <v>8.1310000000000002</v>
      </c>
      <c r="H14" s="53">
        <v>4.2679999999999998</v>
      </c>
      <c r="I14" s="53">
        <v>28.66</v>
      </c>
      <c r="J14" s="53">
        <v>230.87</v>
      </c>
      <c r="K14" s="53"/>
      <c r="L14" s="54">
        <v>20.2</v>
      </c>
    </row>
    <row r="15" spans="1:12" ht="15" x14ac:dyDescent="0.25">
      <c r="A15" s="23"/>
      <c r="B15" s="24"/>
      <c r="C15" s="25"/>
      <c r="D15" s="30" t="s">
        <v>33</v>
      </c>
      <c r="E15" s="51" t="s">
        <v>39</v>
      </c>
      <c r="F15" s="52">
        <v>200</v>
      </c>
      <c r="G15" s="53">
        <v>2.3650000000000002</v>
      </c>
      <c r="H15" s="53">
        <v>2.2351999999999999</v>
      </c>
      <c r="I15" s="53">
        <v>16.802</v>
      </c>
      <c r="J15" s="53">
        <v>96.785920000000004</v>
      </c>
      <c r="K15" s="53"/>
      <c r="L15" s="53">
        <v>10.83</v>
      </c>
    </row>
    <row r="16" spans="1:12" ht="15" x14ac:dyDescent="0.25">
      <c r="A16" s="23"/>
      <c r="B16" s="24"/>
      <c r="C16" s="25"/>
      <c r="D16" s="30" t="s">
        <v>35</v>
      </c>
      <c r="E16" s="51" t="s">
        <v>40</v>
      </c>
      <c r="F16" s="52">
        <v>50</v>
      </c>
      <c r="G16" s="53">
        <v>1.9</v>
      </c>
      <c r="H16" s="53">
        <v>0.23499999999999999</v>
      </c>
      <c r="I16" s="53">
        <v>12.3</v>
      </c>
      <c r="J16" s="53">
        <v>58.75</v>
      </c>
      <c r="K16" s="53"/>
      <c r="L16" s="53">
        <v>3.2</v>
      </c>
    </row>
    <row r="17" spans="1:12" ht="15" x14ac:dyDescent="0.25">
      <c r="A17" s="23"/>
      <c r="B17" s="24"/>
      <c r="C17" s="25"/>
      <c r="D17" s="30" t="s">
        <v>27</v>
      </c>
      <c r="E17" s="51" t="s">
        <v>27</v>
      </c>
      <c r="F17" s="52">
        <v>174</v>
      </c>
      <c r="G17" s="53">
        <v>1.8543000000000001</v>
      </c>
      <c r="H17" s="53">
        <v>8.7642999999999999E-2</v>
      </c>
      <c r="I17" s="53">
        <v>4.6790000000000003</v>
      </c>
      <c r="J17" s="53">
        <v>3.7532000000000001</v>
      </c>
      <c r="K17" s="55"/>
      <c r="L17" s="53">
        <v>33.43</v>
      </c>
    </row>
    <row r="18" spans="1:12" ht="15" x14ac:dyDescent="0.25">
      <c r="A18" s="23"/>
      <c r="B18" s="24"/>
      <c r="C18" s="25"/>
      <c r="D18" s="30" t="s">
        <v>30</v>
      </c>
      <c r="E18" s="51" t="s">
        <v>41</v>
      </c>
      <c r="F18" s="52">
        <v>66</v>
      </c>
      <c r="G18" s="53">
        <v>3.5789900000000001</v>
      </c>
      <c r="H18" s="53">
        <v>8.4573900000000002</v>
      </c>
      <c r="I18" s="53">
        <v>6.0563200000000004</v>
      </c>
      <c r="J18" s="53">
        <v>279.84088000000003</v>
      </c>
      <c r="K18" s="53"/>
      <c r="L18" s="53">
        <v>14.34</v>
      </c>
    </row>
    <row r="19" spans="1:12" ht="15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>SUM(G14:G22)</f>
        <v>17.82929</v>
      </c>
      <c r="H23" s="36">
        <f>SUM(H14:H22)</f>
        <v>15.283232999999999</v>
      </c>
      <c r="I23" s="36">
        <f>SUM(I14:I22)</f>
        <v>68.497320000000002</v>
      </c>
      <c r="J23" s="36">
        <f>SUM(J14:J22)</f>
        <v>670</v>
      </c>
      <c r="K23" s="37"/>
      <c r="L23" s="36">
        <f>SUM(L14:L22)</f>
        <v>82</v>
      </c>
    </row>
    <row r="24" spans="1:12" x14ac:dyDescent="0.2">
      <c r="A24" s="41">
        <f>A6</f>
        <v>1</v>
      </c>
      <c r="B24" s="42">
        <f>B6</f>
        <v>1</v>
      </c>
      <c r="C24" s="77" t="s">
        <v>36</v>
      </c>
      <c r="D24" s="78"/>
      <c r="E24" s="43"/>
      <c r="F24" s="44">
        <f>F13+F23</f>
        <v>700</v>
      </c>
      <c r="G24" s="44">
        <f>G13+G23</f>
        <v>17.82929</v>
      </c>
      <c r="H24" s="44">
        <f>H13+H23</f>
        <v>15.283232999999999</v>
      </c>
      <c r="I24" s="44">
        <f>I13+I23</f>
        <v>68.497320000000002</v>
      </c>
      <c r="J24" s="44">
        <f>J13+J23</f>
        <v>670</v>
      </c>
      <c r="K24" s="44"/>
      <c r="L24" s="44">
        <f>L13+L23</f>
        <v>82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56" t="s">
        <v>31</v>
      </c>
      <c r="E33" s="51" t="s">
        <v>45</v>
      </c>
      <c r="F33" s="52">
        <v>250</v>
      </c>
      <c r="G33" s="53">
        <v>10.89</v>
      </c>
      <c r="H33" s="53">
        <v>15.31</v>
      </c>
      <c r="I33" s="53">
        <v>13.151</v>
      </c>
      <c r="J33" s="53">
        <v>234.6</v>
      </c>
      <c r="K33" s="55"/>
      <c r="L33" s="54">
        <v>66.349999999999994</v>
      </c>
    </row>
    <row r="34" spans="1:12" ht="15" x14ac:dyDescent="0.25">
      <c r="A34" s="45"/>
      <c r="B34" s="24"/>
      <c r="C34" s="25"/>
      <c r="D34" s="56" t="s">
        <v>33</v>
      </c>
      <c r="E34" s="51" t="s">
        <v>46</v>
      </c>
      <c r="F34" s="52">
        <v>200</v>
      </c>
      <c r="G34" s="53">
        <v>1.5509999999999999</v>
      </c>
      <c r="H34" s="53">
        <v>1.4529000000000001</v>
      </c>
      <c r="I34" s="53">
        <v>2.1749000000000001</v>
      </c>
      <c r="J34" s="53">
        <v>27.98</v>
      </c>
      <c r="K34" s="55"/>
      <c r="L34" s="53">
        <v>5.07</v>
      </c>
    </row>
    <row r="35" spans="1:12" ht="15" x14ac:dyDescent="0.25">
      <c r="A35" s="45"/>
      <c r="B35" s="24"/>
      <c r="C35" s="25"/>
      <c r="D35" s="56" t="s">
        <v>35</v>
      </c>
      <c r="E35" s="51" t="s">
        <v>40</v>
      </c>
      <c r="F35" s="52">
        <v>50</v>
      </c>
      <c r="G35" s="53">
        <v>1.9</v>
      </c>
      <c r="H35" s="53">
        <v>0.23499999999999999</v>
      </c>
      <c r="I35" s="53">
        <v>12.3</v>
      </c>
      <c r="J35" s="53">
        <v>58.75</v>
      </c>
      <c r="K35" s="55"/>
      <c r="L35" s="53">
        <v>3.2</v>
      </c>
    </row>
    <row r="36" spans="1:12" ht="15" x14ac:dyDescent="0.25">
      <c r="A36" s="45"/>
      <c r="B36" s="24"/>
      <c r="C36" s="25"/>
      <c r="D36" s="56" t="s">
        <v>30</v>
      </c>
      <c r="E36" s="51" t="s">
        <v>41</v>
      </c>
      <c r="F36" s="52">
        <v>200</v>
      </c>
      <c r="G36" s="53">
        <v>5.9743399999999998</v>
      </c>
      <c r="H36" s="53">
        <v>9.3569999999999993</v>
      </c>
      <c r="I36" s="53">
        <v>1.0745</v>
      </c>
      <c r="J36" s="53">
        <v>348.67</v>
      </c>
      <c r="K36" s="55"/>
      <c r="L36" s="53">
        <v>7.38</v>
      </c>
    </row>
    <row r="37" spans="1:12" ht="15" x14ac:dyDescent="0.25">
      <c r="A37" s="45"/>
      <c r="B37" s="24"/>
      <c r="C37" s="25"/>
      <c r="D37" s="30"/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700</v>
      </c>
      <c r="G42" s="36">
        <f>SUM(G33:G41)</f>
        <v>20.315339999999999</v>
      </c>
      <c r="H42" s="36">
        <f>SUM(H33:H41)</f>
        <v>26.354900000000001</v>
      </c>
      <c r="I42" s="36">
        <f>SUM(I33:I41)</f>
        <v>28.700400000000002</v>
      </c>
      <c r="J42" s="36">
        <f>SUM(J33:J41)</f>
        <v>670</v>
      </c>
      <c r="K42" s="37"/>
      <c r="L42" s="36">
        <f>SUM(L33:L41)</f>
        <v>81.999999999999986</v>
      </c>
    </row>
    <row r="43" spans="1:12" ht="15.75" customHeight="1" x14ac:dyDescent="0.2">
      <c r="A43" s="47">
        <f>A25</f>
        <v>1</v>
      </c>
      <c r="B43" s="47">
        <f>B25</f>
        <v>2</v>
      </c>
      <c r="C43" s="77" t="s">
        <v>36</v>
      </c>
      <c r="D43" s="78"/>
      <c r="E43" s="43"/>
      <c r="F43" s="44">
        <f>F32+F42</f>
        <v>700</v>
      </c>
      <c r="G43" s="44">
        <f>G32+G42</f>
        <v>20.315339999999999</v>
      </c>
      <c r="H43" s="44">
        <f>H32+H42</f>
        <v>26.354900000000001</v>
      </c>
      <c r="I43" s="44">
        <f>I32+I42</f>
        <v>28.700400000000002</v>
      </c>
      <c r="J43" s="44">
        <f>J32+J42</f>
        <v>670</v>
      </c>
      <c r="K43" s="44"/>
      <c r="L43" s="44">
        <f>L32+L42</f>
        <v>81.999999999999986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.75" thickBot="1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.75" thickBot="1" x14ac:dyDescent="0.3">
      <c r="A52" s="38">
        <f>A44</f>
        <v>1</v>
      </c>
      <c r="B52" s="39">
        <f>B44</f>
        <v>3</v>
      </c>
      <c r="C52" s="40" t="s">
        <v>29</v>
      </c>
      <c r="D52" s="30" t="s">
        <v>31</v>
      </c>
      <c r="E52" s="57" t="s">
        <v>47</v>
      </c>
      <c r="F52" s="52">
        <v>210</v>
      </c>
      <c r="G52" s="53">
        <v>6.8620000000000001</v>
      </c>
      <c r="H52" s="53">
        <v>3.3193999999999999</v>
      </c>
      <c r="I52" s="53">
        <v>28.6</v>
      </c>
      <c r="J52" s="53">
        <v>200.97120000000001</v>
      </c>
      <c r="K52" s="55"/>
      <c r="L52" s="58">
        <v>21.86</v>
      </c>
    </row>
    <row r="53" spans="1:12" ht="15.75" thickBot="1" x14ac:dyDescent="0.3">
      <c r="A53" s="23"/>
      <c r="B53" s="24"/>
      <c r="C53" s="25"/>
      <c r="D53" s="30" t="s">
        <v>33</v>
      </c>
      <c r="E53" s="51" t="s">
        <v>39</v>
      </c>
      <c r="F53" s="52">
        <v>200</v>
      </c>
      <c r="G53" s="53">
        <v>2.3650000000000002</v>
      </c>
      <c r="H53" s="53">
        <v>2.2351999999999999</v>
      </c>
      <c r="I53" s="53">
        <v>16.802</v>
      </c>
      <c r="J53" s="53">
        <v>96.785920000000004</v>
      </c>
      <c r="K53" s="55"/>
      <c r="L53" s="59">
        <v>10.83</v>
      </c>
    </row>
    <row r="54" spans="1:12" ht="15.75" thickBot="1" x14ac:dyDescent="0.3">
      <c r="A54" s="23"/>
      <c r="B54" s="24"/>
      <c r="C54" s="25"/>
      <c r="D54" s="30" t="s">
        <v>35</v>
      </c>
      <c r="E54" s="51" t="s">
        <v>40</v>
      </c>
      <c r="F54" s="52">
        <v>50</v>
      </c>
      <c r="G54" s="53">
        <v>1.9</v>
      </c>
      <c r="H54" s="53">
        <v>0.23499999999999999</v>
      </c>
      <c r="I54" s="53">
        <v>12.3</v>
      </c>
      <c r="J54" s="53">
        <v>58.75</v>
      </c>
      <c r="K54" s="55"/>
      <c r="L54" s="59">
        <v>3.2</v>
      </c>
    </row>
    <row r="55" spans="1:12" ht="15.75" thickBot="1" x14ac:dyDescent="0.3">
      <c r="A55" s="23"/>
      <c r="B55" s="24"/>
      <c r="C55" s="25"/>
      <c r="D55" s="30" t="s">
        <v>30</v>
      </c>
      <c r="E55" s="51" t="s">
        <v>41</v>
      </c>
      <c r="F55" s="52">
        <v>75</v>
      </c>
      <c r="G55" s="53">
        <v>3.8634300000000001</v>
      </c>
      <c r="H55" s="53">
        <v>5.4688999999999997</v>
      </c>
      <c r="I55" s="53">
        <v>12.564299999999999</v>
      </c>
      <c r="J55" s="53">
        <v>195.99567999999999</v>
      </c>
      <c r="K55" s="55"/>
      <c r="L55" s="59">
        <v>19.649999999999999</v>
      </c>
    </row>
    <row r="56" spans="1:12" ht="15.75" thickBot="1" x14ac:dyDescent="0.3">
      <c r="A56" s="23"/>
      <c r="B56" s="24"/>
      <c r="C56" s="25"/>
      <c r="D56" s="30" t="s">
        <v>27</v>
      </c>
      <c r="E56" s="60" t="s">
        <v>27</v>
      </c>
      <c r="F56" s="52">
        <v>165</v>
      </c>
      <c r="G56" s="53">
        <v>1.90764</v>
      </c>
      <c r="H56" s="53">
        <v>4.7E-2</v>
      </c>
      <c r="I56" s="53">
        <v>3.4579</v>
      </c>
      <c r="J56" s="53">
        <v>117.49720000000001</v>
      </c>
      <c r="K56" s="55"/>
      <c r="L56" s="59">
        <v>26.46</v>
      </c>
    </row>
    <row r="57" spans="1:12" ht="15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/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700</v>
      </c>
      <c r="G61" s="36">
        <f>SUM(G52:G60)</f>
        <v>16.898070000000001</v>
      </c>
      <c r="H61" s="36">
        <f>SUM(H52:H60)</f>
        <v>11.3055</v>
      </c>
      <c r="I61" s="36">
        <f>SUM(I52:I60)</f>
        <v>73.724199999999996</v>
      </c>
      <c r="J61" s="36">
        <f>SUM(J52:J60)</f>
        <v>670</v>
      </c>
      <c r="K61" s="37"/>
      <c r="L61" s="36">
        <f>SUM(L52:L60)</f>
        <v>82</v>
      </c>
    </row>
    <row r="62" spans="1:12" ht="15.75" customHeight="1" x14ac:dyDescent="0.2">
      <c r="A62" s="41">
        <f>A44</f>
        <v>1</v>
      </c>
      <c r="B62" s="42">
        <f>B44</f>
        <v>3</v>
      </c>
      <c r="C62" s="77" t="s">
        <v>36</v>
      </c>
      <c r="D62" s="78"/>
      <c r="E62" s="43"/>
      <c r="F62" s="44">
        <f>F51+F61</f>
        <v>700</v>
      </c>
      <c r="G62" s="44">
        <f>G51+G61</f>
        <v>16.898070000000001</v>
      </c>
      <c r="H62" s="44">
        <f>H51+H61</f>
        <v>11.3055</v>
      </c>
      <c r="I62" s="44">
        <f>I51+I61</f>
        <v>73.724199999999996</v>
      </c>
      <c r="J62" s="44">
        <f>J51+J61</f>
        <v>670</v>
      </c>
      <c r="K62" s="44"/>
      <c r="L62" s="44">
        <f>L51+L61</f>
        <v>82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.75" thickBot="1" x14ac:dyDescent="0.3">
      <c r="A71" s="38">
        <f>A63</f>
        <v>1</v>
      </c>
      <c r="B71" s="39">
        <f>B63</f>
        <v>4</v>
      </c>
      <c r="C71" s="40" t="s">
        <v>29</v>
      </c>
      <c r="D71" s="30" t="s">
        <v>32</v>
      </c>
      <c r="E71" s="61" t="s">
        <v>48</v>
      </c>
      <c r="F71" s="52">
        <v>200</v>
      </c>
      <c r="G71" s="53">
        <v>3.0638999999999998</v>
      </c>
      <c r="H71" s="53">
        <v>4.4345400000000001</v>
      </c>
      <c r="I71" s="53">
        <v>20.047799999999999</v>
      </c>
      <c r="J71" s="53">
        <v>132.30000000000001</v>
      </c>
      <c r="K71" s="55"/>
      <c r="L71" s="62">
        <v>13.71</v>
      </c>
    </row>
    <row r="72" spans="1:12" ht="15.75" thickBot="1" x14ac:dyDescent="0.3">
      <c r="A72" s="23"/>
      <c r="B72" s="24"/>
      <c r="C72" s="25"/>
      <c r="D72" s="30" t="s">
        <v>31</v>
      </c>
      <c r="E72" s="63" t="s">
        <v>49</v>
      </c>
      <c r="F72" s="52">
        <v>105</v>
      </c>
      <c r="G72" s="53">
        <v>10.89</v>
      </c>
      <c r="H72" s="53">
        <v>15.31</v>
      </c>
      <c r="I72" s="53">
        <v>13.151</v>
      </c>
      <c r="J72" s="53">
        <v>234.6</v>
      </c>
      <c r="K72" s="55"/>
      <c r="L72" s="64">
        <v>45.27</v>
      </c>
    </row>
    <row r="73" spans="1:12" ht="15.75" thickBot="1" x14ac:dyDescent="0.3">
      <c r="A73" s="23"/>
      <c r="B73" s="24"/>
      <c r="C73" s="25"/>
      <c r="D73" s="30" t="s">
        <v>35</v>
      </c>
      <c r="E73" s="63" t="s">
        <v>40</v>
      </c>
      <c r="F73" s="52">
        <v>50</v>
      </c>
      <c r="G73" s="53">
        <v>1.9</v>
      </c>
      <c r="H73" s="53">
        <v>0.23499999999999999</v>
      </c>
      <c r="I73" s="53">
        <v>12.3</v>
      </c>
      <c r="J73" s="53">
        <v>58.75</v>
      </c>
      <c r="K73" s="55"/>
      <c r="L73" s="64">
        <v>3.2</v>
      </c>
    </row>
    <row r="74" spans="1:12" ht="15.75" thickBot="1" x14ac:dyDescent="0.3">
      <c r="A74" s="23"/>
      <c r="B74" s="24"/>
      <c r="C74" s="25"/>
      <c r="D74" s="30" t="s">
        <v>30</v>
      </c>
      <c r="E74" s="63" t="s">
        <v>41</v>
      </c>
      <c r="F74" s="52">
        <v>145</v>
      </c>
      <c r="G74" s="53">
        <v>2.5783999999999998</v>
      </c>
      <c r="H74" s="53">
        <v>4.9739699999999996</v>
      </c>
      <c r="I74" s="53">
        <v>6.8563419999999997</v>
      </c>
      <c r="J74" s="53">
        <v>216.37</v>
      </c>
      <c r="K74" s="55"/>
      <c r="L74" s="64">
        <v>14.33</v>
      </c>
    </row>
    <row r="75" spans="1:12" ht="15.75" thickBot="1" x14ac:dyDescent="0.3">
      <c r="A75" s="23"/>
      <c r="B75" s="24"/>
      <c r="C75" s="25"/>
      <c r="D75" s="30" t="s">
        <v>33</v>
      </c>
      <c r="E75" s="65" t="s">
        <v>46</v>
      </c>
      <c r="F75" s="52">
        <v>200</v>
      </c>
      <c r="G75" s="53">
        <v>1.5509999999999999</v>
      </c>
      <c r="H75" s="53">
        <v>1.4529000000000001</v>
      </c>
      <c r="I75" s="53">
        <v>2.1749000000000001</v>
      </c>
      <c r="J75" s="53">
        <v>27.98</v>
      </c>
      <c r="K75" s="55"/>
      <c r="L75" s="64">
        <v>5.49</v>
      </c>
    </row>
    <row r="76" spans="1:12" ht="15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/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700</v>
      </c>
      <c r="G80" s="36">
        <f>SUM(G71:G79)</f>
        <v>19.9833</v>
      </c>
      <c r="H80" s="36">
        <f>SUM(H71:H79)</f>
        <v>26.406410000000001</v>
      </c>
      <c r="I80" s="36">
        <f>SUM(I71:I79)</f>
        <v>54.530042000000002</v>
      </c>
      <c r="J80" s="36">
        <f>SUM(J71:J79)</f>
        <v>670</v>
      </c>
      <c r="K80" s="37"/>
      <c r="L80" s="36">
        <f>SUM(L71:L79)</f>
        <v>82</v>
      </c>
    </row>
    <row r="81" spans="1:12" ht="15.75" customHeight="1" x14ac:dyDescent="0.2">
      <c r="A81" s="41">
        <f>A63</f>
        <v>1</v>
      </c>
      <c r="B81" s="42">
        <f>B63</f>
        <v>4</v>
      </c>
      <c r="C81" s="77" t="s">
        <v>36</v>
      </c>
      <c r="D81" s="78"/>
      <c r="E81" s="43"/>
      <c r="F81" s="44">
        <f>F70+F80</f>
        <v>700</v>
      </c>
      <c r="G81" s="44">
        <f>G70+G80</f>
        <v>19.9833</v>
      </c>
      <c r="H81" s="44">
        <f>H70+H80</f>
        <v>26.406410000000001</v>
      </c>
      <c r="I81" s="44">
        <f>I70+I80</f>
        <v>54.530042000000002</v>
      </c>
      <c r="J81" s="44">
        <f>J70+J80</f>
        <v>670</v>
      </c>
      <c r="K81" s="44"/>
      <c r="L81" s="44">
        <f>L70+L80</f>
        <v>82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.75" thickBot="1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.75" thickBot="1" x14ac:dyDescent="0.3">
      <c r="A90" s="38">
        <f>A82</f>
        <v>1</v>
      </c>
      <c r="B90" s="39">
        <f>B82</f>
        <v>5</v>
      </c>
      <c r="C90" s="40" t="s">
        <v>29</v>
      </c>
      <c r="D90" s="30" t="s">
        <v>31</v>
      </c>
      <c r="E90" s="57" t="s">
        <v>50</v>
      </c>
      <c r="F90" s="66">
        <v>210</v>
      </c>
      <c r="G90" s="64">
        <v>8.5069999999999997</v>
      </c>
      <c r="H90" s="64">
        <v>5.5</v>
      </c>
      <c r="I90" s="64">
        <v>30.22</v>
      </c>
      <c r="J90" s="64">
        <v>230.72232</v>
      </c>
      <c r="K90" s="29"/>
      <c r="L90" s="62">
        <v>20.56</v>
      </c>
    </row>
    <row r="91" spans="1:12" ht="15.75" thickBot="1" x14ac:dyDescent="0.3">
      <c r="A91" s="23"/>
      <c r="B91" s="24"/>
      <c r="C91" s="25"/>
      <c r="D91" s="30" t="s">
        <v>33</v>
      </c>
      <c r="E91" s="51" t="s">
        <v>51</v>
      </c>
      <c r="F91" s="52">
        <v>210</v>
      </c>
      <c r="G91" s="64">
        <v>16.88</v>
      </c>
      <c r="H91" s="64">
        <v>10.88</v>
      </c>
      <c r="I91" s="64">
        <v>0</v>
      </c>
      <c r="J91" s="64">
        <v>286</v>
      </c>
      <c r="K91" s="29"/>
      <c r="L91" s="64">
        <v>5.0599999999999996</v>
      </c>
    </row>
    <row r="92" spans="1:12" ht="15.75" thickBot="1" x14ac:dyDescent="0.3">
      <c r="A92" s="23"/>
      <c r="B92" s="24"/>
      <c r="C92" s="25"/>
      <c r="D92" s="30" t="s">
        <v>35</v>
      </c>
      <c r="E92" s="51" t="s">
        <v>40</v>
      </c>
      <c r="F92" s="52">
        <v>50</v>
      </c>
      <c r="G92" s="64">
        <v>1.9</v>
      </c>
      <c r="H92" s="64">
        <v>0.23499999999999999</v>
      </c>
      <c r="I92" s="64">
        <v>12.3</v>
      </c>
      <c r="J92" s="64">
        <v>58.75</v>
      </c>
      <c r="K92" s="29"/>
      <c r="L92" s="64">
        <v>3.2</v>
      </c>
    </row>
    <row r="93" spans="1:12" ht="15.75" thickBot="1" x14ac:dyDescent="0.3">
      <c r="A93" s="23"/>
      <c r="B93" s="24"/>
      <c r="C93" s="25"/>
      <c r="D93" s="30" t="s">
        <v>27</v>
      </c>
      <c r="E93" s="51" t="s">
        <v>27</v>
      </c>
      <c r="F93" s="52">
        <v>170</v>
      </c>
      <c r="G93" s="64">
        <v>3.9E-2</v>
      </c>
      <c r="H93" s="64">
        <v>0.21178</v>
      </c>
      <c r="I93" s="64">
        <v>0.21779999999999999</v>
      </c>
      <c r="J93" s="64">
        <v>3.75434</v>
      </c>
      <c r="K93" s="29"/>
      <c r="L93" s="64">
        <v>40.119999999999997</v>
      </c>
    </row>
    <row r="94" spans="1:12" ht="15.75" thickBot="1" x14ac:dyDescent="0.3">
      <c r="A94" s="23"/>
      <c r="B94" s="24"/>
      <c r="C94" s="25"/>
      <c r="D94" s="30" t="s">
        <v>30</v>
      </c>
      <c r="E94" s="60" t="s">
        <v>41</v>
      </c>
      <c r="F94" s="67">
        <v>60</v>
      </c>
      <c r="G94" s="64">
        <v>3.48</v>
      </c>
      <c r="H94" s="64">
        <v>4.4249999999999998</v>
      </c>
      <c r="I94" s="64">
        <v>0</v>
      </c>
      <c r="J94" s="64">
        <v>90.773340000000005</v>
      </c>
      <c r="K94" s="29"/>
      <c r="L94" s="64">
        <v>13.06</v>
      </c>
    </row>
    <row r="95" spans="1:12" ht="15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/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30.806000000000001</v>
      </c>
      <c r="H99" s="36">
        <f>SUM(H90:H98)</f>
        <v>21.251780000000004</v>
      </c>
      <c r="I99" s="36">
        <f>SUM(I90:I98)</f>
        <v>42.737799999999993</v>
      </c>
      <c r="J99" s="36">
        <f>SUM(J90:J98)</f>
        <v>669.99999999999989</v>
      </c>
      <c r="K99" s="37"/>
      <c r="L99" s="36">
        <f>SUM(L90:L98)</f>
        <v>82</v>
      </c>
    </row>
    <row r="100" spans="1:12" ht="15.75" customHeight="1" x14ac:dyDescent="0.2">
      <c r="A100" s="41">
        <f>A82</f>
        <v>1</v>
      </c>
      <c r="B100" s="42">
        <f>B82</f>
        <v>5</v>
      </c>
      <c r="C100" s="77" t="s">
        <v>36</v>
      </c>
      <c r="D100" s="78"/>
      <c r="E100" s="43"/>
      <c r="F100" s="44">
        <f>F89+F99</f>
        <v>700</v>
      </c>
      <c r="G100" s="44">
        <f>G89+G99</f>
        <v>30.806000000000001</v>
      </c>
      <c r="H100" s="44">
        <f>H89+H99</f>
        <v>21.251780000000004</v>
      </c>
      <c r="I100" s="44">
        <f>I89+I99</f>
        <v>42.737799999999993</v>
      </c>
      <c r="J100" s="44">
        <f>J89+J99</f>
        <v>669.99999999999989</v>
      </c>
      <c r="K100" s="44"/>
      <c r="L100" s="44">
        <f>L89+L99</f>
        <v>82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.75" thickBot="1" x14ac:dyDescent="0.3">
      <c r="A109" s="38">
        <f>A101</f>
        <v>2</v>
      </c>
      <c r="B109" s="39">
        <f>B101</f>
        <v>1</v>
      </c>
      <c r="C109" s="40" t="s">
        <v>29</v>
      </c>
      <c r="D109" s="30" t="s">
        <v>32</v>
      </c>
      <c r="E109" s="57" t="s">
        <v>52</v>
      </c>
      <c r="F109" s="52">
        <v>200</v>
      </c>
      <c r="G109" s="53">
        <v>4.4000000000000004</v>
      </c>
      <c r="H109" s="53">
        <v>3.9321000000000002</v>
      </c>
      <c r="I109" s="53">
        <v>27.33</v>
      </c>
      <c r="J109" s="53">
        <v>241.77</v>
      </c>
      <c r="K109" s="55"/>
      <c r="L109" s="62">
        <v>8.3000000000000007</v>
      </c>
    </row>
    <row r="110" spans="1:12" ht="15.75" thickBot="1" x14ac:dyDescent="0.3">
      <c r="A110" s="23"/>
      <c r="B110" s="24"/>
      <c r="C110" s="25"/>
      <c r="D110" s="30" t="s">
        <v>31</v>
      </c>
      <c r="E110" s="51" t="s">
        <v>53</v>
      </c>
      <c r="F110" s="52">
        <v>90</v>
      </c>
      <c r="G110" s="53">
        <v>16.88</v>
      </c>
      <c r="H110" s="53">
        <v>10.88</v>
      </c>
      <c r="I110" s="53">
        <v>0</v>
      </c>
      <c r="J110" s="53">
        <v>286</v>
      </c>
      <c r="K110" s="55"/>
      <c r="L110" s="64">
        <v>47.85</v>
      </c>
    </row>
    <row r="111" spans="1:12" ht="15.75" thickBot="1" x14ac:dyDescent="0.3">
      <c r="A111" s="23"/>
      <c r="B111" s="24"/>
      <c r="C111" s="25"/>
      <c r="D111" s="30" t="s">
        <v>35</v>
      </c>
      <c r="E111" s="51" t="s">
        <v>40</v>
      </c>
      <c r="F111" s="52">
        <v>50</v>
      </c>
      <c r="G111" s="53">
        <v>1.9</v>
      </c>
      <c r="H111" s="53">
        <v>0.23499999999999999</v>
      </c>
      <c r="I111" s="53">
        <v>12.3</v>
      </c>
      <c r="J111" s="53">
        <v>58.75</v>
      </c>
      <c r="K111" s="55"/>
      <c r="L111" s="64">
        <v>3.2</v>
      </c>
    </row>
    <row r="112" spans="1:12" ht="15.75" thickBot="1" x14ac:dyDescent="0.3">
      <c r="A112" s="23"/>
      <c r="B112" s="24"/>
      <c r="C112" s="25"/>
      <c r="D112" s="30" t="s">
        <v>30</v>
      </c>
      <c r="E112" s="51" t="s">
        <v>54</v>
      </c>
      <c r="F112" s="52">
        <v>160</v>
      </c>
      <c r="G112" s="53">
        <v>1.8536999999999999</v>
      </c>
      <c r="H112" s="53">
        <v>3.468</v>
      </c>
      <c r="I112" s="53">
        <v>1.974</v>
      </c>
      <c r="J112" s="53">
        <v>55.5</v>
      </c>
      <c r="K112" s="55"/>
      <c r="L112" s="64">
        <v>19.2</v>
      </c>
    </row>
    <row r="113" spans="1:12" ht="15.75" thickBot="1" x14ac:dyDescent="0.3">
      <c r="A113" s="23"/>
      <c r="B113" s="24"/>
      <c r="C113" s="25"/>
      <c r="D113" s="30" t="s">
        <v>33</v>
      </c>
      <c r="E113" s="60" t="s">
        <v>46</v>
      </c>
      <c r="F113" s="52">
        <v>200</v>
      </c>
      <c r="G113" s="53">
        <v>1.5509999999999999</v>
      </c>
      <c r="H113" s="53">
        <v>1.4553</v>
      </c>
      <c r="I113" s="53">
        <v>2.7543000000000002</v>
      </c>
      <c r="J113" s="53">
        <v>27.98</v>
      </c>
      <c r="K113" s="55"/>
      <c r="L113" s="64">
        <v>5.07</v>
      </c>
    </row>
    <row r="114" spans="1:12" ht="15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/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700</v>
      </c>
      <c r="G118" s="36">
        <f>SUM(G109:G117)</f>
        <v>26.584699999999998</v>
      </c>
      <c r="H118" s="36">
        <f>SUM(H109:H117)</f>
        <v>19.970400000000001</v>
      </c>
      <c r="I118" s="36">
        <f>SUM(I109:I117)</f>
        <v>44.358299999999993</v>
      </c>
      <c r="J118" s="36">
        <f>SUM(J109:J117)</f>
        <v>670</v>
      </c>
      <c r="K118" s="37"/>
      <c r="L118" s="36">
        <f>SUM(L109:L117)</f>
        <v>83.62</v>
      </c>
    </row>
    <row r="119" spans="1:12" x14ac:dyDescent="0.2">
      <c r="A119" s="41">
        <f>A101</f>
        <v>2</v>
      </c>
      <c r="B119" s="42">
        <f>B101</f>
        <v>1</v>
      </c>
      <c r="C119" s="77" t="s">
        <v>36</v>
      </c>
      <c r="D119" s="78"/>
      <c r="E119" s="43"/>
      <c r="F119" s="44">
        <f>F108+F118</f>
        <v>700</v>
      </c>
      <c r="G119" s="44">
        <f>G108+G118</f>
        <v>26.584699999999998</v>
      </c>
      <c r="H119" s="44">
        <f>H108+H118</f>
        <v>19.970400000000001</v>
      </c>
      <c r="I119" s="44">
        <f>I108+I118</f>
        <v>44.358299999999993</v>
      </c>
      <c r="J119" s="44">
        <f>J108+J118</f>
        <v>670</v>
      </c>
      <c r="K119" s="44"/>
      <c r="L119" s="44">
        <f>L108+L118</f>
        <v>83.62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.75" thickBot="1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.75" thickBot="1" x14ac:dyDescent="0.3">
      <c r="A128" s="39">
        <f>A120</f>
        <v>2</v>
      </c>
      <c r="B128" s="39">
        <f>B120</f>
        <v>2</v>
      </c>
      <c r="C128" s="40" t="s">
        <v>29</v>
      </c>
      <c r="D128" s="30" t="s">
        <v>32</v>
      </c>
      <c r="E128" s="57" t="s">
        <v>50</v>
      </c>
      <c r="F128" s="52">
        <v>210</v>
      </c>
      <c r="G128" s="53">
        <v>8.5069999999999997</v>
      </c>
      <c r="H128" s="53">
        <v>5.5</v>
      </c>
      <c r="I128" s="53">
        <v>30.22</v>
      </c>
      <c r="J128" s="53">
        <v>230.72319999999999</v>
      </c>
      <c r="K128" s="55"/>
      <c r="L128" s="62">
        <v>17.559999999999999</v>
      </c>
    </row>
    <row r="129" spans="1:12" ht="15.75" thickBot="1" x14ac:dyDescent="0.3">
      <c r="A129" s="45"/>
      <c r="B129" s="24"/>
      <c r="C129" s="25"/>
      <c r="D129" s="30" t="s">
        <v>33</v>
      </c>
      <c r="E129" s="51" t="s">
        <v>51</v>
      </c>
      <c r="F129" s="52">
        <v>210</v>
      </c>
      <c r="G129" s="53">
        <v>0.224</v>
      </c>
      <c r="H129" s="53">
        <v>5.1700000000000003E-2</v>
      </c>
      <c r="I129" s="53">
        <v>13.768000000000001</v>
      </c>
      <c r="J129" s="53">
        <v>56.435299999999998</v>
      </c>
      <c r="K129" s="55"/>
      <c r="L129" s="64">
        <v>5.16</v>
      </c>
    </row>
    <row r="130" spans="1:12" ht="15.75" thickBot="1" x14ac:dyDescent="0.3">
      <c r="A130" s="45"/>
      <c r="B130" s="24"/>
      <c r="C130" s="25"/>
      <c r="D130" s="30" t="s">
        <v>35</v>
      </c>
      <c r="E130" s="51" t="s">
        <v>40</v>
      </c>
      <c r="F130" s="52">
        <v>50</v>
      </c>
      <c r="G130" s="53">
        <v>1.9</v>
      </c>
      <c r="H130" s="53">
        <v>0.23499999999999999</v>
      </c>
      <c r="I130" s="53">
        <v>12.3</v>
      </c>
      <c r="J130" s="53">
        <v>58.75</v>
      </c>
      <c r="K130" s="55"/>
      <c r="L130" s="64">
        <v>3.4</v>
      </c>
    </row>
    <row r="131" spans="1:12" ht="15.75" thickBot="1" x14ac:dyDescent="0.3">
      <c r="A131" s="45"/>
      <c r="B131" s="24"/>
      <c r="C131" s="25"/>
      <c r="D131" s="30" t="s">
        <v>30</v>
      </c>
      <c r="E131" s="51" t="s">
        <v>41</v>
      </c>
      <c r="F131" s="52">
        <v>73</v>
      </c>
      <c r="G131" s="53">
        <v>3.9E-2</v>
      </c>
      <c r="H131" s="53">
        <v>0.21178</v>
      </c>
      <c r="I131" s="53">
        <v>0.21779999999999999</v>
      </c>
      <c r="J131" s="53">
        <v>224.56</v>
      </c>
      <c r="K131" s="55"/>
      <c r="L131" s="64">
        <v>19.2</v>
      </c>
    </row>
    <row r="132" spans="1:12" ht="15.75" thickBot="1" x14ac:dyDescent="0.3">
      <c r="A132" s="45"/>
      <c r="B132" s="24"/>
      <c r="C132" s="25"/>
      <c r="D132" s="30" t="s">
        <v>27</v>
      </c>
      <c r="E132" s="60" t="s">
        <v>27</v>
      </c>
      <c r="F132" s="52">
        <v>157</v>
      </c>
      <c r="G132" s="53">
        <v>0.53359999999999996</v>
      </c>
      <c r="H132" s="53">
        <v>6.4299999999999996E-2</v>
      </c>
      <c r="I132" s="53">
        <v>2.4579399999999998</v>
      </c>
      <c r="J132" s="53">
        <v>158.28149999999999</v>
      </c>
      <c r="K132" s="55"/>
      <c r="L132" s="64">
        <v>36.68</v>
      </c>
    </row>
    <row r="133" spans="1:12" ht="15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700</v>
      </c>
      <c r="G137" s="36">
        <f>SUM(G128:G136)</f>
        <v>11.2036</v>
      </c>
      <c r="H137" s="36">
        <f>SUM(H128:H136)</f>
        <v>6.0627800000000009</v>
      </c>
      <c r="I137" s="36">
        <f>SUM(I128:I136)</f>
        <v>58.963739999999994</v>
      </c>
      <c r="J137" s="36">
        <f>SUM(J128:J136)</f>
        <v>728.75</v>
      </c>
      <c r="K137" s="37"/>
      <c r="L137" s="36">
        <f>SUM(L128:L136)</f>
        <v>82</v>
      </c>
    </row>
    <row r="138" spans="1:12" x14ac:dyDescent="0.2">
      <c r="A138" s="47">
        <f>A120</f>
        <v>2</v>
      </c>
      <c r="B138" s="47">
        <f>B120</f>
        <v>2</v>
      </c>
      <c r="C138" s="77" t="s">
        <v>36</v>
      </c>
      <c r="D138" s="78"/>
      <c r="E138" s="43"/>
      <c r="F138" s="44">
        <f>F127+F137</f>
        <v>700</v>
      </c>
      <c r="G138" s="44">
        <f>G127+G137</f>
        <v>11.2036</v>
      </c>
      <c r="H138" s="44">
        <f>H127+H137</f>
        <v>6.0627800000000009</v>
      </c>
      <c r="I138" s="44">
        <f>I127+I137</f>
        <v>58.963739999999994</v>
      </c>
      <c r="J138" s="44">
        <f>J127+J137</f>
        <v>728.75</v>
      </c>
      <c r="K138" s="44"/>
      <c r="L138" s="44">
        <f>L127+L137</f>
        <v>82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.75" thickBot="1" x14ac:dyDescent="0.3">
      <c r="A146" s="31"/>
      <c r="B146" s="32"/>
      <c r="C146" s="33"/>
      <c r="D146" s="34" t="s">
        <v>28</v>
      </c>
      <c r="E146" s="35"/>
      <c r="F146" s="69">
        <f>SUM(F139:F145)</f>
        <v>0</v>
      </c>
      <c r="G146" s="69">
        <f>SUM(G139:G145)</f>
        <v>0</v>
      </c>
      <c r="H146" s="69">
        <f>SUM(H139:H145)</f>
        <v>0</v>
      </c>
      <c r="I146" s="69">
        <f>SUM(I139:I145)</f>
        <v>0</v>
      </c>
      <c r="J146" s="69">
        <f>SUM(J139:J145)</f>
        <v>0</v>
      </c>
      <c r="K146" s="37"/>
      <c r="L146" s="36">
        <f>SUM(L139:L145)</f>
        <v>0</v>
      </c>
    </row>
    <row r="147" spans="1:12" ht="15.75" thickBot="1" x14ac:dyDescent="0.3">
      <c r="A147" s="38">
        <f>A139</f>
        <v>2</v>
      </c>
      <c r="B147" s="39">
        <f>B139</f>
        <v>3</v>
      </c>
      <c r="C147" s="40" t="s">
        <v>29</v>
      </c>
      <c r="D147" s="30" t="s">
        <v>32</v>
      </c>
      <c r="E147" s="57" t="s">
        <v>55</v>
      </c>
      <c r="F147" s="52">
        <v>200</v>
      </c>
      <c r="G147" s="53">
        <v>8.2119999999999997</v>
      </c>
      <c r="H147" s="53">
        <v>5.3513000000000002</v>
      </c>
      <c r="I147" s="53">
        <v>35.914999999999999</v>
      </c>
      <c r="J147" s="53">
        <v>224.69</v>
      </c>
      <c r="K147" s="68"/>
      <c r="L147" s="62">
        <v>18.14</v>
      </c>
    </row>
    <row r="148" spans="1:12" ht="15.75" thickBot="1" x14ac:dyDescent="0.3">
      <c r="A148" s="23"/>
      <c r="B148" s="24"/>
      <c r="C148" s="25"/>
      <c r="D148" s="30" t="s">
        <v>31</v>
      </c>
      <c r="E148" s="51" t="s">
        <v>56</v>
      </c>
      <c r="F148" s="52">
        <v>105</v>
      </c>
      <c r="G148" s="53">
        <v>17.43</v>
      </c>
      <c r="H148" s="53">
        <v>11.64</v>
      </c>
      <c r="I148" s="53">
        <v>7.1</v>
      </c>
      <c r="J148" s="53">
        <v>162.31</v>
      </c>
      <c r="K148" s="68"/>
      <c r="L148" s="64">
        <v>37.69</v>
      </c>
    </row>
    <row r="149" spans="1:12" ht="15.75" thickBot="1" x14ac:dyDescent="0.3">
      <c r="A149" s="23"/>
      <c r="B149" s="24"/>
      <c r="C149" s="25"/>
      <c r="D149" s="30" t="s">
        <v>35</v>
      </c>
      <c r="E149" s="51" t="s">
        <v>40</v>
      </c>
      <c r="F149" s="52">
        <v>50</v>
      </c>
      <c r="G149" s="53">
        <v>1.9</v>
      </c>
      <c r="H149" s="53">
        <v>0.23499999999999999</v>
      </c>
      <c r="I149" s="53">
        <v>12.3</v>
      </c>
      <c r="J149" s="53">
        <v>58.75</v>
      </c>
      <c r="K149" s="68"/>
      <c r="L149" s="64">
        <v>3.4</v>
      </c>
    </row>
    <row r="150" spans="1:12" ht="15.75" thickBot="1" x14ac:dyDescent="0.3">
      <c r="A150" s="23"/>
      <c r="B150" s="24"/>
      <c r="C150" s="25"/>
      <c r="D150" s="30" t="s">
        <v>30</v>
      </c>
      <c r="E150" s="51" t="s">
        <v>54</v>
      </c>
      <c r="F150" s="52">
        <v>145</v>
      </c>
      <c r="G150" s="53">
        <v>3.8639999999999999</v>
      </c>
      <c r="H150" s="53">
        <v>4.8529999999999998</v>
      </c>
      <c r="I150" s="53">
        <v>54.963000000000001</v>
      </c>
      <c r="J150" s="53">
        <v>130</v>
      </c>
      <c r="K150" s="68"/>
      <c r="L150" s="64">
        <v>13.93</v>
      </c>
    </row>
    <row r="151" spans="1:12" ht="15.75" thickBot="1" x14ac:dyDescent="0.3">
      <c r="A151" s="23"/>
      <c r="B151" s="24"/>
      <c r="C151" s="25"/>
      <c r="D151" s="30" t="s">
        <v>33</v>
      </c>
      <c r="E151" s="60" t="s">
        <v>57</v>
      </c>
      <c r="F151" s="52">
        <v>200</v>
      </c>
      <c r="G151" s="53">
        <v>1</v>
      </c>
      <c r="H151" s="53">
        <v>0</v>
      </c>
      <c r="I151" s="53">
        <v>23.46</v>
      </c>
      <c r="J151" s="53">
        <v>94.25</v>
      </c>
      <c r="K151" s="68"/>
      <c r="L151" s="64">
        <v>8.84</v>
      </c>
    </row>
    <row r="152" spans="1:12" ht="15" x14ac:dyDescent="0.25">
      <c r="A152" s="23"/>
      <c r="B152" s="24"/>
      <c r="C152" s="25"/>
      <c r="D152" s="30" t="s">
        <v>34</v>
      </c>
      <c r="E152" s="27"/>
      <c r="F152" s="70"/>
      <c r="G152" s="70"/>
      <c r="H152" s="70"/>
      <c r="I152" s="70"/>
      <c r="J152" s="70"/>
      <c r="K152" s="29"/>
      <c r="L152" s="28"/>
    </row>
    <row r="153" spans="1:12" ht="15" x14ac:dyDescent="0.25">
      <c r="A153" s="23"/>
      <c r="B153" s="24"/>
      <c r="C153" s="25"/>
      <c r="D153" s="30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700</v>
      </c>
      <c r="G156" s="36">
        <f>SUM(G147:G155)</f>
        <v>32.405999999999999</v>
      </c>
      <c r="H156" s="36">
        <f>SUM(H147:H155)</f>
        <v>22.079300000000003</v>
      </c>
      <c r="I156" s="36">
        <f>SUM(I147:I155)</f>
        <v>133.738</v>
      </c>
      <c r="J156" s="36">
        <f>SUM(J147:J155)</f>
        <v>670</v>
      </c>
      <c r="K156" s="37"/>
      <c r="L156" s="36">
        <f>SUM(L147:L155)</f>
        <v>82</v>
      </c>
    </row>
    <row r="157" spans="1:12" x14ac:dyDescent="0.2">
      <c r="A157" s="41">
        <f>A139</f>
        <v>2</v>
      </c>
      <c r="B157" s="42">
        <f>B139</f>
        <v>3</v>
      </c>
      <c r="C157" s="77" t="s">
        <v>36</v>
      </c>
      <c r="D157" s="78"/>
      <c r="E157" s="43"/>
      <c r="F157" s="44">
        <f>F146+F156</f>
        <v>700</v>
      </c>
      <c r="G157" s="44">
        <f>G146+G156</f>
        <v>32.405999999999999</v>
      </c>
      <c r="H157" s="44">
        <f>H146+H156</f>
        <v>22.079300000000003</v>
      </c>
      <c r="I157" s="44">
        <f>I146+I156</f>
        <v>133.738</v>
      </c>
      <c r="J157" s="44">
        <f>J146+J156</f>
        <v>670</v>
      </c>
      <c r="K157" s="44"/>
      <c r="L157" s="44">
        <f>L146+L156</f>
        <v>82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.75" thickBot="1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.75" thickBot="1" x14ac:dyDescent="0.3">
      <c r="A166" s="38">
        <f>A158</f>
        <v>2</v>
      </c>
      <c r="B166" s="39">
        <f>B158</f>
        <v>4</v>
      </c>
      <c r="C166" s="40" t="s">
        <v>29</v>
      </c>
      <c r="D166" s="30" t="s">
        <v>31</v>
      </c>
      <c r="E166" s="57" t="s">
        <v>47</v>
      </c>
      <c r="F166" s="66">
        <v>210</v>
      </c>
      <c r="G166" s="64">
        <v>8.1310000000000002</v>
      </c>
      <c r="H166" s="64">
        <v>4.2679999999999998</v>
      </c>
      <c r="I166" s="64">
        <v>28.66</v>
      </c>
      <c r="J166" s="64">
        <v>230.87</v>
      </c>
      <c r="K166" s="29"/>
      <c r="L166" s="62">
        <v>19.5</v>
      </c>
    </row>
    <row r="167" spans="1:12" ht="15.75" thickBot="1" x14ac:dyDescent="0.3">
      <c r="A167" s="23"/>
      <c r="B167" s="24"/>
      <c r="C167" s="25"/>
      <c r="D167" s="30" t="s">
        <v>33</v>
      </c>
      <c r="E167" s="51" t="s">
        <v>39</v>
      </c>
      <c r="F167" s="52">
        <v>200</v>
      </c>
      <c r="G167" s="64">
        <v>2.3650000000000002</v>
      </c>
      <c r="H167" s="64">
        <v>2.2351999999999999</v>
      </c>
      <c r="I167" s="64">
        <v>28.66</v>
      </c>
      <c r="J167" s="64">
        <v>96.785920000000004</v>
      </c>
      <c r="K167" s="29"/>
      <c r="L167" s="64">
        <v>10.83</v>
      </c>
    </row>
    <row r="168" spans="1:12" ht="15.75" thickBot="1" x14ac:dyDescent="0.3">
      <c r="A168" s="23"/>
      <c r="B168" s="24"/>
      <c r="C168" s="25"/>
      <c r="D168" s="30" t="s">
        <v>35</v>
      </c>
      <c r="E168" s="51" t="s">
        <v>40</v>
      </c>
      <c r="F168" s="52">
        <v>50</v>
      </c>
      <c r="G168" s="64">
        <v>1.9</v>
      </c>
      <c r="H168" s="64">
        <v>0.23499999999999999</v>
      </c>
      <c r="I168" s="64">
        <v>12.3</v>
      </c>
      <c r="J168" s="64">
        <v>58.75</v>
      </c>
      <c r="K168" s="29"/>
      <c r="L168" s="64">
        <v>3.4</v>
      </c>
    </row>
    <row r="169" spans="1:12" ht="15.75" thickBot="1" x14ac:dyDescent="0.3">
      <c r="A169" s="23"/>
      <c r="B169" s="24"/>
      <c r="C169" s="25"/>
      <c r="D169" s="30" t="s">
        <v>30</v>
      </c>
      <c r="E169" s="51" t="s">
        <v>41</v>
      </c>
      <c r="F169" s="52">
        <v>72</v>
      </c>
      <c r="G169" s="64">
        <v>5.8632</v>
      </c>
      <c r="H169" s="64">
        <v>8.6789500000000004</v>
      </c>
      <c r="I169" s="64">
        <v>38.753300000000003</v>
      </c>
      <c r="J169" s="64">
        <v>278.61878000000002</v>
      </c>
      <c r="K169" s="29"/>
      <c r="L169" s="64">
        <v>4.93</v>
      </c>
    </row>
    <row r="170" spans="1:12" ht="15.75" thickBot="1" x14ac:dyDescent="0.3">
      <c r="A170" s="23"/>
      <c r="B170" s="24"/>
      <c r="C170" s="25"/>
      <c r="D170" s="30" t="s">
        <v>27</v>
      </c>
      <c r="E170" s="60" t="s">
        <v>27</v>
      </c>
      <c r="F170" s="67">
        <v>168</v>
      </c>
      <c r="G170" s="64">
        <v>1.5607</v>
      </c>
      <c r="H170" s="64">
        <v>0.65422999999999998</v>
      </c>
      <c r="I170" s="64">
        <v>4.0853000000000002</v>
      </c>
      <c r="J170" s="64">
        <v>4.9752999999999998</v>
      </c>
      <c r="K170" s="29"/>
      <c r="L170" s="64">
        <v>43.34</v>
      </c>
    </row>
    <row r="171" spans="1:12" ht="15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/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>SUM(G166:G174)</f>
        <v>19.819900000000001</v>
      </c>
      <c r="H175" s="36">
        <f>SUM(H166:H174)</f>
        <v>16.071379999999998</v>
      </c>
      <c r="I175" s="36">
        <f>SUM(I166:I174)</f>
        <v>112.4586</v>
      </c>
      <c r="J175" s="36">
        <f>SUM(J166:J174)</f>
        <v>670</v>
      </c>
      <c r="K175" s="37"/>
      <c r="L175" s="36">
        <f>SUM(L166:L174)</f>
        <v>82</v>
      </c>
    </row>
    <row r="176" spans="1:12" x14ac:dyDescent="0.2">
      <c r="A176" s="41">
        <f>A158</f>
        <v>2</v>
      </c>
      <c r="B176" s="42">
        <f>B158</f>
        <v>4</v>
      </c>
      <c r="C176" s="77" t="s">
        <v>36</v>
      </c>
      <c r="D176" s="78"/>
      <c r="E176" s="43"/>
      <c r="F176" s="44">
        <f>F165+F175</f>
        <v>700</v>
      </c>
      <c r="G176" s="44">
        <f>G165+G175</f>
        <v>19.819900000000001</v>
      </c>
      <c r="H176" s="44">
        <f>H165+H175</f>
        <v>16.071379999999998</v>
      </c>
      <c r="I176" s="44">
        <f>I165+I175</f>
        <v>112.4586</v>
      </c>
      <c r="J176" s="44">
        <f>J165+J175</f>
        <v>670</v>
      </c>
      <c r="K176" s="44"/>
      <c r="L176" s="44">
        <f>L165+L175</f>
        <v>82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thickBo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.75" thickBot="1" x14ac:dyDescent="0.3">
      <c r="A185" s="38">
        <f>A177</f>
        <v>2</v>
      </c>
      <c r="B185" s="39">
        <f>B177</f>
        <v>5</v>
      </c>
      <c r="C185" s="40" t="s">
        <v>29</v>
      </c>
      <c r="D185" s="30" t="s">
        <v>32</v>
      </c>
      <c r="E185" s="57" t="s">
        <v>48</v>
      </c>
      <c r="F185" s="66">
        <v>200</v>
      </c>
      <c r="G185" s="64">
        <v>3.0638999999999998</v>
      </c>
      <c r="H185" s="64">
        <v>4.4345400000000001</v>
      </c>
      <c r="I185" s="64">
        <v>20.047799999999999</v>
      </c>
      <c r="J185" s="64">
        <v>132.30000000000001</v>
      </c>
      <c r="K185" s="29"/>
      <c r="L185" s="62">
        <v>7.22</v>
      </c>
    </row>
    <row r="186" spans="1:12" ht="15.75" thickBot="1" x14ac:dyDescent="0.3">
      <c r="A186" s="23"/>
      <c r="B186" s="24"/>
      <c r="C186" s="25"/>
      <c r="D186" s="30" t="s">
        <v>31</v>
      </c>
      <c r="E186" s="51" t="s">
        <v>58</v>
      </c>
      <c r="F186" s="52">
        <v>90</v>
      </c>
      <c r="G186" s="64">
        <v>11.05</v>
      </c>
      <c r="H186" s="64">
        <v>12.925000000000001</v>
      </c>
      <c r="I186" s="64">
        <v>9.3260000000000005</v>
      </c>
      <c r="J186" s="64">
        <v>197.84567000000001</v>
      </c>
      <c r="K186" s="29"/>
      <c r="L186" s="64">
        <v>34.020000000000003</v>
      </c>
    </row>
    <row r="187" spans="1:12" ht="15.75" thickBot="1" x14ac:dyDescent="0.3">
      <c r="A187" s="23"/>
      <c r="B187" s="24"/>
      <c r="C187" s="25"/>
      <c r="D187" s="30" t="s">
        <v>61</v>
      </c>
      <c r="E187" s="51" t="s">
        <v>40</v>
      </c>
      <c r="F187" s="52">
        <v>50</v>
      </c>
      <c r="G187" s="64">
        <v>1.9</v>
      </c>
      <c r="H187" s="64">
        <v>0.23499999999999999</v>
      </c>
      <c r="I187" s="64">
        <v>12.3</v>
      </c>
      <c r="J187" s="64">
        <v>58.75</v>
      </c>
      <c r="K187" s="29"/>
      <c r="L187" s="64">
        <v>3.4</v>
      </c>
    </row>
    <row r="188" spans="1:12" ht="15.75" thickBot="1" x14ac:dyDescent="0.3">
      <c r="A188" s="23"/>
      <c r="B188" s="24"/>
      <c r="C188" s="25"/>
      <c r="D188" s="30" t="s">
        <v>62</v>
      </c>
      <c r="E188" s="51" t="s">
        <v>59</v>
      </c>
      <c r="F188" s="52">
        <v>160</v>
      </c>
      <c r="G188" s="64">
        <v>1.4599</v>
      </c>
      <c r="H188" s="64">
        <v>3.9843000000000002</v>
      </c>
      <c r="I188" s="64">
        <v>12.8643</v>
      </c>
      <c r="J188" s="64">
        <v>261.10433</v>
      </c>
      <c r="K188" s="29"/>
      <c r="L188" s="64">
        <v>20.67</v>
      </c>
    </row>
    <row r="189" spans="1:12" ht="15.75" thickBot="1" x14ac:dyDescent="0.3">
      <c r="A189" s="23"/>
      <c r="B189" s="24"/>
      <c r="C189" s="25"/>
      <c r="D189" s="30" t="s">
        <v>33</v>
      </c>
      <c r="E189" s="60" t="s">
        <v>60</v>
      </c>
      <c r="F189" s="67">
        <v>200</v>
      </c>
      <c r="G189" s="64">
        <v>0.02</v>
      </c>
      <c r="H189" s="64">
        <v>0.01</v>
      </c>
      <c r="I189" s="64">
        <v>4.96</v>
      </c>
      <c r="J189" s="64">
        <v>20</v>
      </c>
      <c r="K189" s="29"/>
      <c r="L189" s="64">
        <v>16.690000000000001</v>
      </c>
    </row>
    <row r="190" spans="1:12" ht="15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700</v>
      </c>
      <c r="G194" s="36">
        <f>SUM(G185:G193)</f>
        <v>17.4938</v>
      </c>
      <c r="H194" s="36">
        <f>SUM(H185:H193)</f>
        <v>21.588840000000005</v>
      </c>
      <c r="I194" s="36">
        <f>SUM(I185:I193)</f>
        <v>59.498100000000001</v>
      </c>
      <c r="J194" s="36">
        <f>SUM(J185:J193)</f>
        <v>670</v>
      </c>
      <c r="K194" s="37"/>
      <c r="L194" s="36">
        <f>SUM(L185:L193)</f>
        <v>82</v>
      </c>
    </row>
    <row r="195" spans="1:12" x14ac:dyDescent="0.2">
      <c r="A195" s="41">
        <f>A177</f>
        <v>2</v>
      </c>
      <c r="B195" s="42">
        <f>B177</f>
        <v>5</v>
      </c>
      <c r="C195" s="77" t="s">
        <v>36</v>
      </c>
      <c r="D195" s="78"/>
      <c r="E195" s="43"/>
      <c r="F195" s="44">
        <f>F184+F194</f>
        <v>700</v>
      </c>
      <c r="G195" s="44">
        <f>G184+G194</f>
        <v>17.4938</v>
      </c>
      <c r="H195" s="44">
        <f>H184+H194</f>
        <v>21.588840000000005</v>
      </c>
      <c r="I195" s="44">
        <f>I184+I194</f>
        <v>59.498100000000001</v>
      </c>
      <c r="J195" s="44">
        <f>J184+J194</f>
        <v>670</v>
      </c>
      <c r="K195" s="44"/>
      <c r="L195" s="44">
        <f>L184+L194</f>
        <v>82</v>
      </c>
    </row>
    <row r="196" spans="1:12" x14ac:dyDescent="0.2">
      <c r="A196" s="48"/>
      <c r="B196" s="49"/>
      <c r="C196" s="79" t="s">
        <v>37</v>
      </c>
      <c r="D196" s="80"/>
      <c r="E196" s="81"/>
      <c r="F196" s="50">
        <f>(F24+F43+F62+F81+F100+F119+F138+F157+F176+F195)/(IF(F24=0, 0, 1)+IF(F43=0, 0, 1)+IF(F62=0, 0, 1)+IF(F81=0, 0, 1)+IF(F100=0, 0, 1)+IF(F119=0, 0, 1)+IF(F138=0, 0, 1)+IF(F157=0, 0, 1)+IF(F176=0, 0, 1)+IF(F195=0, 0, 1))</f>
        <v>700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21.333999999999996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18.6374523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67.720650199999994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675.875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82.162000000000006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2023-10-23T13:17:08Z</dcterms:modified>
</cp:coreProperties>
</file>